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зное\Бюджет на 2026-2028\Бюджет\"/>
    </mc:Choice>
  </mc:AlternateContent>
  <xr:revisionPtr revIDLastSave="0" documentId="13_ncr:1_{072DF7CD-7201-4BAC-88A8-BDCC20AF82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6" sheetId="6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7" i="6" l="1"/>
  <c r="C21" i="6" l="1"/>
  <c r="C34" i="6" l="1"/>
  <c r="C17" i="6" l="1"/>
  <c r="C44" i="6" l="1"/>
  <c r="C37" i="6"/>
  <c r="C24" i="6"/>
  <c r="C15" i="6"/>
  <c r="C13" i="6"/>
  <c r="C12" i="6" l="1"/>
  <c r="C33" i="6"/>
  <c r="C32" i="6" s="1"/>
  <c r="C62" i="6" l="1"/>
</calcChain>
</file>

<file path=xl/sharedStrings.xml><?xml version="1.0" encoding="utf-8"?>
<sst xmlns="http://schemas.openxmlformats.org/spreadsheetml/2006/main" count="113" uniqueCount="113">
  <si>
    <t xml:space="preserve">к решению Собрания депутатов Еткульского  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</si>
  <si>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</si>
  <si>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</si>
  <si>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</si>
  <si>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</si>
  <si>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</si>
  <si>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</si>
  <si>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</si>
  <si>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</si>
  <si>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</si>
  <si>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</si>
  <si>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</si>
  <si>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</si>
  <si>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</si>
  <si>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</si>
  <si>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</si>
  <si>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</si>
  <si>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</si>
  <si>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</si>
  <si>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</si>
  <si>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</si>
  <si>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</si>
  <si>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</si>
  <si>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</si>
  <si>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</si>
  <si>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</si>
  <si>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</si>
  <si>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</si>
  <si>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</si>
  <si>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</si>
  <si>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</si>
  <si>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</si>
  <si>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</si>
  <si>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</si>
  <si>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</si>
  <si>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</si>
  <si>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</si>
  <si>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</si>
  <si>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</si>
  <si>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</si>
  <si>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000 2 02 10000 00 0000 150 </t>
  </si>
  <si>
    <t>Дотации бюджетам бюджетной системы Российской Федерации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</si>
  <si>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</si>
  <si>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</si>
  <si>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000 2 02 30000 00 0000 150 </t>
  </si>
  <si>
    <t>Субвенции бюджетам бюджетной системы Российской Федерации</t>
  </si>
  <si>
    <t xml:space="preserve">000 2 02 40000 00 0000 150 </t>
  </si>
  <si>
    <t>Иные межбюджетные трансферты</t>
  </si>
  <si>
    <t>ВСЕГО ДОХОДОВ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</si>
  <si>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</si>
  <si>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</si>
  <si>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</si>
  <si>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>рублей</t>
  </si>
  <si>
    <t xml:space="preserve">муниципального округа Челябинской области "О бюджете </t>
  </si>
  <si>
    <t>Доходы местного бюджета на 2026 год</t>
  </si>
  <si>
    <t xml:space="preserve">000 1 06 00000 00 0000 000 </t>
  </si>
  <si>
    <t>Налоги на имущество</t>
  </si>
  <si>
    <t xml:space="preserve">000 1 06 01000 00 0000 110 </t>
  </si>
  <si>
    <t>Налог на имущество физических лиц</t>
  </si>
  <si>
    <t xml:space="preserve">000 1 06 06000 00 0000 110 </t>
  </si>
  <si>
    <t>Земельный налог</t>
  </si>
  <si>
    <t>Приложение №1</t>
  </si>
  <si>
    <t>000 2 02 15001 14 0000 150</t>
  </si>
  <si>
    <t>000 2 02 15009 14 0000 150</t>
  </si>
  <si>
    <t xml:space="preserve">000 2 02 20041 14 0000 150 </t>
  </si>
  <si>
    <t xml:space="preserve">000 2 02 25304 14 0000 150 </t>
  </si>
  <si>
    <t xml:space="preserve">000 2 02 25497 14 0000 150 </t>
  </si>
  <si>
    <t xml:space="preserve">000 2 02 25555 14 0000 150 </t>
  </si>
  <si>
    <t xml:space="preserve">000 2 02 27112 14 0000 150 </t>
  </si>
  <si>
    <t xml:space="preserve">000 2 02 29999 14 0000 150 </t>
  </si>
  <si>
    <t xml:space="preserve">000 2 02 30013 14 0000 150 </t>
  </si>
  <si>
    <t xml:space="preserve">000 2 02 30022 14 0000 150 </t>
  </si>
  <si>
    <t xml:space="preserve">000 2 02 30024 14 0000 150 </t>
  </si>
  <si>
    <t xml:space="preserve">000 2 02 30027 14 0000 150 </t>
  </si>
  <si>
    <t xml:space="preserve">000 2 02 30029 14 0000 150 </t>
  </si>
  <si>
    <t xml:space="preserve">000 2 02 35082 14 0000 150 </t>
  </si>
  <si>
    <t xml:space="preserve">000 2 02 35118 14 0000 150 </t>
  </si>
  <si>
    <t xml:space="preserve">000 2 02 35120 14 0000 150 </t>
  </si>
  <si>
    <t xml:space="preserve">000 2 02 35220 14 0000 150 </t>
  </si>
  <si>
    <t xml:space="preserve">000 2 02 35250 14 0000 150 </t>
  </si>
  <si>
    <t xml:space="preserve">000 2 02 35930 14 0000 150 </t>
  </si>
  <si>
    <t xml:space="preserve">000 2 02 39999 14 0000 150 </t>
  </si>
  <si>
    <t>000 2 02 45050 14 0000 150</t>
  </si>
  <si>
    <t>000 2 02 45179 14 0000 150</t>
  </si>
  <si>
    <t>000  202 45303 14 0000 150</t>
  </si>
  <si>
    <t xml:space="preserve">000 2 02 49999 14 0000 150 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</si>
  <si>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</si>
  <si>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</si>
  <si>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</si>
  <si>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</si>
  <si>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</si>
  <si>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</si>
  <si>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муниципальных округов на софинансирование реализации мероприятий по капитальным вложениям в объекты муниципальной собственности, капитальному ремонту объектов государственной собственности субъектов Российской Федерации (муниципальной собственности) и (или) сохранению объектов культурного наследия</t>
  </si>
  <si>
    <t xml:space="preserve">Прочие субсидии бюджетам муниципальных округов </t>
  </si>
  <si>
    <t>Субвенции бюджетам муниципальных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</si>
  <si>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округов на предоставление гражданам субсидий на оплату жилого помещения и коммунальных услуг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</si>
  <si>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</si>
  <si>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</si>
  <si>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</si>
  <si>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</si>
  <si>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</si>
  <si>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</si>
  <si>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Субвенции бюджетам муниципальных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</si>
  <si>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округов на оплату жилищно-коммунальных услуг отдельным категориям граждан</t>
  </si>
  <si>
    <t>Субвенции бюджетам муниципальных округов на государственную регистрацию актов гражданского состояния</t>
  </si>
  <si>
    <t>Прочие субвенции бюджетам муниципальных округов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</si>
  <si>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</si>
  <si>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</si>
  <si>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</si>
  <si>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межбюджетные трансферты, передаваемые бюджетам муниципальных округов</t>
  </si>
  <si>
    <t xml:space="preserve">Еткульского муниципального округа Челябинской области </t>
  </si>
  <si>
    <t>на 2026 год и на плановый период 2027 и 2028 годов"</t>
  </si>
  <si>
    <t>от   ______________ 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</si>
</sst>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0" borderId="3" xfId="0" applyFont="1" applyFill="1" applyBorder="1" applyAlignment="1">
      <alignment horizontal="justify" vertical="center" wrapText="1"/>
    </xf>
    <xf numFmtId="0" fontId="2" fillId="0" borderId="0" xfId="1" applyFont="1" applyFill="1" applyAlignment="1">
      <alignment horizontal="center"/>
    </xf>
    <xf numFmtId="0" fontId="4" fillId="0" borderId="3" xfId="0" applyFont="1" applyFill="1" applyBorder="1"/>
    <xf numFmtId="0" fontId="4" fillId="0" borderId="3" xfId="0" applyFont="1" applyFill="1" applyBorder="1" applyAlignment="1">
      <alignment wrapText="1"/>
    </xf>
    <xf numFmtId="0" fontId="5" fillId="0" borderId="0" xfId="0" applyFont="1" applyFill="1"/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justify" vertical="center" wrapText="1"/>
    </xf>
    <xf numFmtId="164" fontId="8" fillId="0" borderId="3" xfId="0" applyNumberFormat="1" applyFont="1" applyFill="1" applyBorder="1"/>
    <xf numFmtId="0" fontId="7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justify" vertical="center" wrapText="1"/>
    </xf>
    <xf numFmtId="164" fontId="9" fillId="0" borderId="3" xfId="0" applyNumberFormat="1" applyFont="1" applyFill="1" applyBorder="1" applyAlignment="1"/>
    <xf numFmtId="0" fontId="4" fillId="0" borderId="3" xfId="0" applyFont="1" applyFill="1" applyBorder="1" applyAlignment="1">
      <alignment horizontal="center"/>
    </xf>
    <xf numFmtId="164" fontId="9" fillId="0" borderId="3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7" fillId="0" borderId="3" xfId="0" applyFont="1" applyFill="1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vertical="center" wrapText="1"/>
    </xf>
    <xf numFmtId="164" fontId="11" fillId="0" borderId="3" xfId="0" applyNumberFormat="1" applyFont="1" applyFill="1" applyBorder="1"/>
    <xf numFmtId="164" fontId="5" fillId="0" borderId="3" xfId="0" applyNumberFormat="1" applyFont="1" applyFill="1" applyBorder="1"/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4" fillId="0" borderId="0" xfId="0" applyFont="1" applyFill="1" applyAlignment="1">
      <alignment horizontal="justify" vertical="center" wrapText="1"/>
    </xf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1"/>
  <sheetViews>
    <sheetView tabSelected="1" topLeftCell="A28" zoomScaleNormal="100" workbookViewId="0">
      <selection activeCell="C13" sqref="C13"/>
    </sheetView>
  </sheetViews>
  <sheetFormatPr defaultColWidth="9.140625" defaultRowHeight="15" x14ac:dyDescent="0.25"/>
  <cols>
    <col min="1" max="1" width="30.5703125" style="5" customWidth="1"/>
    <col min="2" max="2" width="41" style="5" customWidth="1"/>
    <col min="3" max="3" width="19.5703125" style="5" customWidth="1"/>
    <col min="4" max="16384" width="9.140625" style="5"/>
  </cols>
  <sheetData>
    <row r="1" spans="1:8" x14ac:dyDescent="0.25">
      <c r="C1" s="6" t="s">
        <v>61</v>
      </c>
    </row>
    <row r="2" spans="1:8" x14ac:dyDescent="0.25">
      <c r="B2" s="33" t="s">
        <v>0</v>
      </c>
      <c r="C2" s="33"/>
    </row>
    <row r="3" spans="1:8" x14ac:dyDescent="0.25">
      <c r="B3" s="33" t="s">
        <v>53</v>
      </c>
      <c r="C3" s="33"/>
    </row>
    <row r="4" spans="1:8" x14ac:dyDescent="0.25">
      <c r="B4" s="33" t="s">
        <v>110</v>
      </c>
      <c r="C4" s="33"/>
    </row>
    <row r="5" spans="1:8" x14ac:dyDescent="0.25">
      <c r="B5" s="33" t="s">
        <v>111</v>
      </c>
      <c r="C5" s="33"/>
    </row>
    <row r="6" spans="1:8" x14ac:dyDescent="0.25">
      <c r="B6" s="33" t="s">
        <v>112</v>
      </c>
      <c r="C6" s="33"/>
    </row>
    <row r="8" spans="1:8" ht="15" customHeight="1" x14ac:dyDescent="0.25">
      <c r="A8" s="34" t="s">
        <v>54</v>
      </c>
      <c r="B8" s="34"/>
      <c r="C8" s="34"/>
    </row>
    <row r="9" spans="1:8" x14ac:dyDescent="0.25">
      <c r="C9" s="7" t="s">
        <v>52</v>
      </c>
    </row>
    <row r="10" spans="1:8" ht="49.5" x14ac:dyDescent="0.25">
      <c r="A10" s="8" t="s">
        <v>1</v>
      </c>
      <c r="B10" s="9" t="s">
        <v>2</v>
      </c>
      <c r="C10" s="9" t="s">
        <v>3</v>
      </c>
      <c r="H10" s="2"/>
    </row>
    <row r="11" spans="1:8" ht="16.5" x14ac:dyDescent="0.25">
      <c r="A11" s="10" t="s">
        <v>4</v>
      </c>
      <c r="B11" s="11">
        <v>2</v>
      </c>
      <c r="C11" s="11">
        <v>3</v>
      </c>
    </row>
    <row r="12" spans="1:8" ht="15.75" x14ac:dyDescent="0.25">
      <c r="A12" s="12" t="s">
        <v>5</v>
      </c>
      <c r="B12" s="13" t="s">
        <v>6</v>
      </c>
      <c r="C12" s="14">
        <f>C13+C15+C17+C24+C26+C27+C28+C29+C30+C31+C21</f>
        <v>805917970</v>
      </c>
    </row>
    <row r="13" spans="1:8" ht="15.75" x14ac:dyDescent="0.25">
      <c r="A13" s="15" t="s">
        <v>7</v>
      </c>
      <c r="B13" s="13" t="s">
        <v>8</v>
      </c>
      <c r="C13" s="14">
        <f>C14</f>
        <v>589779310</v>
      </c>
    </row>
    <row r="14" spans="1:8" ht="15.75" x14ac:dyDescent="0.25">
      <c r="A14" s="16" t="s">
        <v>9</v>
      </c>
      <c r="B14" s="17" t="s">
        <v>10</v>
      </c>
      <c r="C14" s="18">
        <v>589779310</v>
      </c>
    </row>
    <row r="15" spans="1:8" ht="47.25" x14ac:dyDescent="0.25">
      <c r="A15" s="12" t="s">
        <v>11</v>
      </c>
      <c r="B15" s="13" t="s">
        <v>12</v>
      </c>
      <c r="C15" s="14">
        <f>C16</f>
        <v>29469470</v>
      </c>
    </row>
    <row r="16" spans="1:8" ht="47.25" x14ac:dyDescent="0.25">
      <c r="A16" s="19" t="s">
        <v>13</v>
      </c>
      <c r="B16" s="17" t="s">
        <v>14</v>
      </c>
      <c r="C16" s="20">
        <v>29469470</v>
      </c>
    </row>
    <row r="17" spans="1:3" ht="15.75" x14ac:dyDescent="0.25">
      <c r="A17" s="15" t="s">
        <v>15</v>
      </c>
      <c r="B17" s="13" t="s">
        <v>16</v>
      </c>
      <c r="C17" s="14">
        <f>C18+C19+C20</f>
        <v>52700000</v>
      </c>
    </row>
    <row r="18" spans="1:3" ht="47.25" x14ac:dyDescent="0.25">
      <c r="A18" s="19" t="s">
        <v>50</v>
      </c>
      <c r="B18" s="4" t="s">
        <v>17</v>
      </c>
      <c r="C18" s="20">
        <v>50000000</v>
      </c>
    </row>
    <row r="19" spans="1:3" ht="15.75" x14ac:dyDescent="0.25">
      <c r="A19" s="21" t="s">
        <v>51</v>
      </c>
      <c r="B19" s="3" t="s">
        <v>18</v>
      </c>
      <c r="C19" s="20">
        <v>0</v>
      </c>
    </row>
    <row r="20" spans="1:3" ht="47.25" x14ac:dyDescent="0.25">
      <c r="A20" s="16" t="s">
        <v>20</v>
      </c>
      <c r="B20" s="4" t="s">
        <v>19</v>
      </c>
      <c r="C20" s="20">
        <v>2700000</v>
      </c>
    </row>
    <row r="21" spans="1:3" ht="15.75" x14ac:dyDescent="0.25">
      <c r="A21" s="15" t="s">
        <v>55</v>
      </c>
      <c r="B21" s="22" t="s">
        <v>56</v>
      </c>
      <c r="C21" s="14">
        <f>C22+C23</f>
        <v>21022800</v>
      </c>
    </row>
    <row r="22" spans="1:3" ht="15.75" x14ac:dyDescent="0.25">
      <c r="A22" s="16" t="s">
        <v>57</v>
      </c>
      <c r="B22" s="4" t="s">
        <v>58</v>
      </c>
      <c r="C22" s="20">
        <v>7232000</v>
      </c>
    </row>
    <row r="23" spans="1:3" ht="15.75" x14ac:dyDescent="0.25">
      <c r="A23" s="16" t="s">
        <v>59</v>
      </c>
      <c r="B23" s="4" t="s">
        <v>60</v>
      </c>
      <c r="C23" s="20">
        <v>13790800</v>
      </c>
    </row>
    <row r="24" spans="1:3" ht="47.25" x14ac:dyDescent="0.25">
      <c r="A24" s="12" t="s">
        <v>21</v>
      </c>
      <c r="B24" s="22" t="s">
        <v>22</v>
      </c>
      <c r="C24" s="14">
        <f>C25</f>
        <v>66287000</v>
      </c>
    </row>
    <row r="25" spans="1:3" ht="15.75" x14ac:dyDescent="0.25">
      <c r="A25" s="19" t="s">
        <v>23</v>
      </c>
      <c r="B25" s="3" t="s">
        <v>24</v>
      </c>
      <c r="C25" s="20">
        <v>66287000</v>
      </c>
    </row>
    <row r="26" spans="1:3" ht="15.75" x14ac:dyDescent="0.25">
      <c r="A26" s="15" t="s">
        <v>25</v>
      </c>
      <c r="B26" s="13" t="s">
        <v>26</v>
      </c>
      <c r="C26" s="14">
        <v>10000000</v>
      </c>
    </row>
    <row r="27" spans="1:3" ht="63" x14ac:dyDescent="0.25">
      <c r="A27" s="15" t="s">
        <v>27</v>
      </c>
      <c r="B27" s="13" t="s">
        <v>28</v>
      </c>
      <c r="C27" s="14">
        <v>19873200</v>
      </c>
    </row>
    <row r="28" spans="1:3" ht="31.5" x14ac:dyDescent="0.25">
      <c r="A28" s="15" t="s">
        <v>29</v>
      </c>
      <c r="B28" s="13" t="s">
        <v>30</v>
      </c>
      <c r="C28" s="14">
        <v>596400</v>
      </c>
    </row>
    <row r="29" spans="1:3" ht="31.5" x14ac:dyDescent="0.25">
      <c r="A29" s="15" t="s">
        <v>31</v>
      </c>
      <c r="B29" s="13" t="s">
        <v>32</v>
      </c>
      <c r="C29" s="14">
        <v>12304790</v>
      </c>
    </row>
    <row r="30" spans="1:3" ht="31.5" x14ac:dyDescent="0.25">
      <c r="A30" s="15" t="s">
        <v>33</v>
      </c>
      <c r="B30" s="13" t="s">
        <v>34</v>
      </c>
      <c r="C30" s="14">
        <v>3185000</v>
      </c>
    </row>
    <row r="31" spans="1:3" ht="31.5" x14ac:dyDescent="0.25">
      <c r="A31" s="15" t="s">
        <v>35</v>
      </c>
      <c r="B31" s="13" t="s">
        <v>36</v>
      </c>
      <c r="C31" s="14">
        <v>700000</v>
      </c>
    </row>
    <row r="32" spans="1:3" ht="15.75" x14ac:dyDescent="0.25">
      <c r="A32" s="15" t="s">
        <v>37</v>
      </c>
      <c r="B32" s="13" t="s">
        <v>38</v>
      </c>
      <c r="C32" s="14">
        <f>C33</f>
        <v>1106805107.72</v>
      </c>
    </row>
    <row r="33" spans="1:3" ht="47.25" x14ac:dyDescent="0.25">
      <c r="A33" s="15" t="s">
        <v>39</v>
      </c>
      <c r="B33" s="13" t="s">
        <v>49</v>
      </c>
      <c r="C33" s="14">
        <f>C34+C37+C44+C57</f>
        <v>1106805107.72</v>
      </c>
    </row>
    <row r="34" spans="1:3" ht="31.5" x14ac:dyDescent="0.25">
      <c r="A34" s="23" t="s">
        <v>40</v>
      </c>
      <c r="B34" s="24" t="s">
        <v>41</v>
      </c>
      <c r="C34" s="25">
        <f>SUM(C35:C36)</f>
        <v>176599402</v>
      </c>
    </row>
    <row r="35" spans="1:3" ht="63" x14ac:dyDescent="0.25">
      <c r="A35" s="16" t="s">
        <v>62</v>
      </c>
      <c r="B35" s="17" t="s">
        <v>86</v>
      </c>
      <c r="C35" s="26">
        <v>148859777</v>
      </c>
    </row>
    <row r="36" spans="1:3" ht="78.75" x14ac:dyDescent="0.25">
      <c r="A36" s="16" t="s">
        <v>63</v>
      </c>
      <c r="B36" s="17" t="s">
        <v>87</v>
      </c>
      <c r="C36" s="26">
        <v>27739625</v>
      </c>
    </row>
    <row r="37" spans="1:3" ht="49.5" x14ac:dyDescent="0.25">
      <c r="A37" s="27" t="s">
        <v>42</v>
      </c>
      <c r="B37" s="28" t="s">
        <v>43</v>
      </c>
      <c r="C37" s="25">
        <f>SUM(C38:C43)</f>
        <v>183129991.15000001</v>
      </c>
    </row>
    <row r="38" spans="1:3" ht="132" x14ac:dyDescent="0.25">
      <c r="A38" s="16" t="s">
        <v>64</v>
      </c>
      <c r="B38" s="1" t="s">
        <v>88</v>
      </c>
      <c r="C38" s="26">
        <v>56427206</v>
      </c>
    </row>
    <row r="39" spans="1:3" ht="115.5" x14ac:dyDescent="0.25">
      <c r="A39" s="16" t="s">
        <v>65</v>
      </c>
      <c r="B39" s="1" t="s">
        <v>89</v>
      </c>
      <c r="C39" s="26">
        <v>16078418.029999999</v>
      </c>
    </row>
    <row r="40" spans="1:3" ht="66" x14ac:dyDescent="0.25">
      <c r="A40" s="16" t="s">
        <v>66</v>
      </c>
      <c r="B40" s="1" t="s">
        <v>90</v>
      </c>
      <c r="C40" s="26">
        <v>1040751.87</v>
      </c>
    </row>
    <row r="41" spans="1:3" ht="66" x14ac:dyDescent="0.25">
      <c r="A41" s="16" t="s">
        <v>67</v>
      </c>
      <c r="B41" s="1" t="s">
        <v>91</v>
      </c>
      <c r="C41" s="26">
        <v>8053399.96</v>
      </c>
    </row>
    <row r="42" spans="1:3" ht="173.25" x14ac:dyDescent="0.25">
      <c r="A42" s="29" t="s">
        <v>68</v>
      </c>
      <c r="B42" s="30" t="s">
        <v>92</v>
      </c>
      <c r="C42" s="26">
        <v>42026600</v>
      </c>
    </row>
    <row r="43" spans="1:3" ht="31.5" x14ac:dyDescent="0.25">
      <c r="A43" s="16" t="s">
        <v>69</v>
      </c>
      <c r="B43" s="4" t="s">
        <v>93</v>
      </c>
      <c r="C43" s="26">
        <v>59503615.289999999</v>
      </c>
    </row>
    <row r="44" spans="1:3" ht="33" x14ac:dyDescent="0.25">
      <c r="A44" s="27" t="s">
        <v>44</v>
      </c>
      <c r="B44" s="28" t="s">
        <v>45</v>
      </c>
      <c r="C44" s="25">
        <f>SUM(C45:C56)</f>
        <v>710239202.63999999</v>
      </c>
    </row>
    <row r="45" spans="1:3" ht="94.5" x14ac:dyDescent="0.25">
      <c r="A45" s="8" t="s">
        <v>70</v>
      </c>
      <c r="B45" s="17" t="s">
        <v>94</v>
      </c>
      <c r="C45" s="26">
        <v>2121700</v>
      </c>
    </row>
    <row r="46" spans="1:3" ht="63" x14ac:dyDescent="0.25">
      <c r="A46" s="8" t="s">
        <v>71</v>
      </c>
      <c r="B46" s="31" t="s">
        <v>95</v>
      </c>
      <c r="C46" s="26">
        <v>19161765.120000001</v>
      </c>
    </row>
    <row r="47" spans="1:3" ht="63" x14ac:dyDescent="0.25">
      <c r="A47" s="8" t="s">
        <v>72</v>
      </c>
      <c r="B47" s="4" t="s">
        <v>96</v>
      </c>
      <c r="C47" s="26">
        <v>580300798.46000004</v>
      </c>
    </row>
    <row r="48" spans="1:3" ht="110.25" x14ac:dyDescent="0.25">
      <c r="A48" s="8" t="s">
        <v>73</v>
      </c>
      <c r="B48" s="17" t="s">
        <v>97</v>
      </c>
      <c r="C48" s="26">
        <v>36909140</v>
      </c>
    </row>
    <row r="49" spans="1:3" ht="126" x14ac:dyDescent="0.25">
      <c r="A49" s="8" t="s">
        <v>74</v>
      </c>
      <c r="B49" s="31" t="s">
        <v>98</v>
      </c>
      <c r="C49" s="26">
        <v>3048867.63</v>
      </c>
    </row>
    <row r="50" spans="1:3" ht="94.5" x14ac:dyDescent="0.25">
      <c r="A50" s="8" t="s">
        <v>75</v>
      </c>
      <c r="B50" s="17" t="s">
        <v>99</v>
      </c>
      <c r="C50" s="26">
        <v>42061901.899999999</v>
      </c>
    </row>
    <row r="51" spans="1:3" ht="78.75" x14ac:dyDescent="0.25">
      <c r="A51" s="8" t="s">
        <v>76</v>
      </c>
      <c r="B51" s="4" t="s">
        <v>100</v>
      </c>
      <c r="C51" s="26">
        <v>3932500</v>
      </c>
    </row>
    <row r="52" spans="1:3" ht="94.5" x14ac:dyDescent="0.25">
      <c r="A52" s="8" t="s">
        <v>77</v>
      </c>
      <c r="B52" s="4" t="s">
        <v>101</v>
      </c>
      <c r="C52" s="26">
        <v>22974</v>
      </c>
    </row>
    <row r="53" spans="1:3" ht="110.25" x14ac:dyDescent="0.25">
      <c r="A53" s="8" t="s">
        <v>78</v>
      </c>
      <c r="B53" s="4" t="s">
        <v>102</v>
      </c>
      <c r="C53" s="26">
        <v>2516198</v>
      </c>
    </row>
    <row r="54" spans="1:3" ht="63" x14ac:dyDescent="0.25">
      <c r="A54" s="8" t="s">
        <v>79</v>
      </c>
      <c r="B54" s="17" t="s">
        <v>103</v>
      </c>
      <c r="C54" s="26">
        <v>17507900</v>
      </c>
    </row>
    <row r="55" spans="1:3" ht="63" x14ac:dyDescent="0.25">
      <c r="A55" s="8" t="s">
        <v>80</v>
      </c>
      <c r="B55" s="4" t="s">
        <v>104</v>
      </c>
      <c r="C55" s="26">
        <v>2535100</v>
      </c>
    </row>
    <row r="56" spans="1:3" ht="33" x14ac:dyDescent="0.25">
      <c r="A56" s="8" t="s">
        <v>81</v>
      </c>
      <c r="B56" s="4" t="s">
        <v>105</v>
      </c>
      <c r="C56" s="26">
        <v>120357.53</v>
      </c>
    </row>
    <row r="57" spans="1:3" ht="33" x14ac:dyDescent="0.25">
      <c r="A57" s="27" t="s">
        <v>46</v>
      </c>
      <c r="B57" s="28" t="s">
        <v>47</v>
      </c>
      <c r="C57" s="25">
        <f>SUM(C58:C61)</f>
        <v>36836511.93</v>
      </c>
    </row>
    <row r="58" spans="1:3" ht="297" x14ac:dyDescent="0.25">
      <c r="A58" s="8" t="s">
        <v>82</v>
      </c>
      <c r="B58" s="1" t="s">
        <v>106</v>
      </c>
      <c r="C58" s="26">
        <v>811557.52</v>
      </c>
    </row>
    <row r="59" spans="1:3" ht="148.5" x14ac:dyDescent="0.25">
      <c r="A59" s="8" t="s">
        <v>83</v>
      </c>
      <c r="B59" s="1" t="s">
        <v>107</v>
      </c>
      <c r="C59" s="26">
        <v>1414454.65</v>
      </c>
    </row>
    <row r="60" spans="1:3" ht="247.5" x14ac:dyDescent="0.25">
      <c r="A60" s="8" t="s">
        <v>84</v>
      </c>
      <c r="B60" s="1" t="s">
        <v>108</v>
      </c>
      <c r="C60" s="26">
        <v>34313000</v>
      </c>
    </row>
    <row r="61" spans="1:3" ht="47.25" x14ac:dyDescent="0.25">
      <c r="A61" s="3" t="s">
        <v>85</v>
      </c>
      <c r="B61" s="4" t="s">
        <v>109</v>
      </c>
      <c r="C61" s="26">
        <v>297499.76</v>
      </c>
    </row>
    <row r="62" spans="1:3" ht="15.75" x14ac:dyDescent="0.25">
      <c r="A62" s="35" t="s">
        <v>48</v>
      </c>
      <c r="B62" s="36"/>
      <c r="C62" s="26">
        <f>C32+C12</f>
        <v>1912723077.72</v>
      </c>
    </row>
    <row r="63" spans="1:3" ht="15.75" x14ac:dyDescent="0.25">
      <c r="A63" s="32"/>
      <c r="B63" s="32"/>
    </row>
    <row r="64" spans="1:3" ht="15.75" x14ac:dyDescent="0.25">
      <c r="A64" s="32"/>
      <c r="B64" s="32"/>
    </row>
    <row r="65" spans="1:2" ht="15.75" x14ac:dyDescent="0.25">
      <c r="A65" s="32"/>
      <c r="B65" s="32"/>
    </row>
    <row r="66" spans="1:2" ht="15.75" x14ac:dyDescent="0.25">
      <c r="A66" s="32"/>
      <c r="B66" s="32"/>
    </row>
    <row r="67" spans="1:2" ht="15.75" x14ac:dyDescent="0.25">
      <c r="A67" s="32"/>
      <c r="B67" s="32"/>
    </row>
    <row r="68" spans="1:2" ht="15.75" x14ac:dyDescent="0.25">
      <c r="A68" s="32"/>
      <c r="B68" s="32"/>
    </row>
    <row r="69" spans="1:2" ht="15.75" x14ac:dyDescent="0.25">
      <c r="A69" s="32"/>
      <c r="B69" s="32"/>
    </row>
    <row r="70" spans="1:2" ht="15.75" x14ac:dyDescent="0.25">
      <c r="A70" s="32"/>
      <c r="B70" s="32"/>
    </row>
    <row r="71" spans="1:2" ht="15.75" x14ac:dyDescent="0.25">
      <c r="A71" s="32"/>
      <c r="B71" s="32"/>
    </row>
    <row r="72" spans="1:2" ht="15.75" x14ac:dyDescent="0.25">
      <c r="A72" s="32"/>
      <c r="B72" s="32"/>
    </row>
    <row r="73" spans="1:2" ht="15.75" x14ac:dyDescent="0.25">
      <c r="A73" s="32"/>
      <c r="B73" s="32"/>
    </row>
    <row r="74" spans="1:2" ht="15.75" x14ac:dyDescent="0.25">
      <c r="A74" s="32"/>
      <c r="B74" s="32"/>
    </row>
    <row r="75" spans="1:2" ht="15.75" x14ac:dyDescent="0.25">
      <c r="A75" s="32"/>
      <c r="B75" s="32"/>
    </row>
    <row r="76" spans="1:2" ht="15.75" x14ac:dyDescent="0.25">
      <c r="A76" s="32"/>
      <c r="B76" s="32"/>
    </row>
    <row r="77" spans="1:2" ht="15.75" x14ac:dyDescent="0.25">
      <c r="A77" s="32"/>
      <c r="B77" s="32"/>
    </row>
    <row r="78" spans="1:2" ht="15.75" x14ac:dyDescent="0.25">
      <c r="A78" s="32"/>
      <c r="B78" s="32"/>
    </row>
    <row r="79" spans="1:2" ht="15.75" x14ac:dyDescent="0.25">
      <c r="A79" s="32"/>
      <c r="B79" s="32"/>
    </row>
    <row r="80" spans="1:2" ht="15.75" x14ac:dyDescent="0.25">
      <c r="A80" s="32"/>
      <c r="B80" s="32"/>
    </row>
    <row r="81" spans="1:2" ht="15.75" x14ac:dyDescent="0.25">
      <c r="A81" s="32"/>
      <c r="B81" s="32"/>
    </row>
  </sheetData>
  <mergeCells count="7">
    <mergeCell ref="B6:C6"/>
    <mergeCell ref="A8:C8"/>
    <mergeCell ref="A62:B62"/>
    <mergeCell ref="B2:C2"/>
    <mergeCell ref="B3:C3"/>
    <mergeCell ref="B4:C4"/>
    <mergeCell ref="B5:C5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2026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Татьяна Васильевна</cp:lastModifiedBy>
  <cp:lastPrinted>2025-11-13T04:36:54Z</cp:lastPrinted>
  <dcterms:created xsi:type="dcterms:W3CDTF">2018-11-13T03:27:49Z</dcterms:created>
  <dcterms:modified xsi:type="dcterms:W3CDTF">2025-11-13T04:37:33Z</dcterms:modified>
</cp:coreProperties>
</file>